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30555" windowHeight="15045" activeTab="0"/>
  </bookViews>
  <sheets>
    <sheet name="этап 4  - крыша" sheetId="1" r:id="rId1"/>
  </sheets>
  <definedNames/>
  <calcPr fullCalcOnLoad="1"/>
</workbook>
</file>

<file path=xl/sharedStrings.xml><?xml version="1.0" encoding="utf-8"?>
<sst xmlns="http://schemas.openxmlformats.org/spreadsheetml/2006/main" count="161" uniqueCount="98">
  <si>
    <t>Стоимость строительных материалов</t>
  </si>
  <si>
    <t>наименование</t>
  </si>
  <si>
    <t>ед. изм</t>
  </si>
  <si>
    <t>кол</t>
  </si>
  <si>
    <t>цена</t>
  </si>
  <si>
    <t>итого</t>
  </si>
  <si>
    <t>транспорт</t>
  </si>
  <si>
    <t>всего расход</t>
  </si>
  <si>
    <t>потратил</t>
  </si>
  <si>
    <t>Доска 200*50*6000 стропила</t>
  </si>
  <si>
    <t>М3</t>
  </si>
  <si>
    <t>Доска 150*25*6000 обрешетка</t>
  </si>
  <si>
    <t>Доска 50*150*6000</t>
  </si>
  <si>
    <t>Брус 150*150*6000 мауэрлаты</t>
  </si>
  <si>
    <t>Брус 100*150*6000 консоли</t>
  </si>
  <si>
    <t xml:space="preserve">Вагонка </t>
  </si>
  <si>
    <t>М2</t>
  </si>
  <si>
    <t>Гвозди 80 оцинк</t>
  </si>
  <si>
    <t>кг</t>
  </si>
  <si>
    <t>Гвозди 120 оцинк</t>
  </si>
  <si>
    <t>Гвозди 150 оцинк</t>
  </si>
  <si>
    <t>Болт М10 оцинк</t>
  </si>
  <si>
    <t>кмп</t>
  </si>
  <si>
    <t>Саморезы глухари по дереву 120 мм Д 8 мм</t>
  </si>
  <si>
    <t>шт</t>
  </si>
  <si>
    <t>перфорированная лента оцинк</t>
  </si>
  <si>
    <t>мп</t>
  </si>
  <si>
    <t>Накладка оцинкованная 70*70*55</t>
  </si>
  <si>
    <t>пропитка Олимп</t>
  </si>
  <si>
    <t>л</t>
  </si>
  <si>
    <t>Рубероид РПП</t>
  </si>
  <si>
    <t>рул</t>
  </si>
  <si>
    <t>Праймер битумный</t>
  </si>
  <si>
    <t>Круг по металлу</t>
  </si>
  <si>
    <t>Кисть «белка»</t>
  </si>
  <si>
    <t>Цемент</t>
  </si>
  <si>
    <t>меш</t>
  </si>
  <si>
    <t>Взнос кредит</t>
  </si>
  <si>
    <t>Мембрана</t>
  </si>
  <si>
    <t>Металлочерепица</t>
  </si>
  <si>
    <t>м2</t>
  </si>
  <si>
    <t>Доборные элементы и саморезы</t>
  </si>
  <si>
    <t>полы арматура+ сетка</t>
  </si>
  <si>
    <t>полы цемент</t>
  </si>
  <si>
    <t>полы опалубка доски и плита</t>
  </si>
  <si>
    <t>Песок</t>
  </si>
  <si>
    <t>Стоимость найма работников</t>
  </si>
  <si>
    <t>Оплата труда крыша</t>
  </si>
  <si>
    <t>Оплата труда полы</t>
  </si>
  <si>
    <t>Стоимость доп материалов</t>
  </si>
  <si>
    <t>Распылитель для «сенеж»</t>
  </si>
  <si>
    <t>Масло SAE30 генератор</t>
  </si>
  <si>
    <t>Забор соседа</t>
  </si>
  <si>
    <t>Шланг кислородный</t>
  </si>
  <si>
    <t>плита пропан</t>
  </si>
  <si>
    <t>регулятор давления</t>
  </si>
  <si>
    <t>баллон пропан+заправка</t>
  </si>
  <si>
    <t>Сверло победитовое 9-10 мм L=200</t>
  </si>
  <si>
    <t>Дюбель по пенобетону с саморезом L-150 мм</t>
  </si>
  <si>
    <t>пленка полиэтилен</t>
  </si>
  <si>
    <t>прочие вещи</t>
  </si>
  <si>
    <t>канистра воды пить</t>
  </si>
  <si>
    <t>Еда работникам</t>
  </si>
  <si>
    <t>масляный фильтр</t>
  </si>
  <si>
    <t>масло полусинтетика</t>
  </si>
  <si>
    <t>воздушный фильтр</t>
  </si>
  <si>
    <t>тосол</t>
  </si>
  <si>
    <t>Сверло по дереву 5 мм L=150</t>
  </si>
  <si>
    <t>литр</t>
  </si>
  <si>
    <t>грунтовка</t>
  </si>
  <si>
    <t>Сверла перовые набор</t>
  </si>
  <si>
    <t>бензин на езду и генератор</t>
  </si>
  <si>
    <t xml:space="preserve">ушм </t>
  </si>
  <si>
    <t>саморезы и бита</t>
  </si>
  <si>
    <t>резьборез+топор</t>
  </si>
  <si>
    <t>достава доски</t>
  </si>
  <si>
    <t>газ</t>
  </si>
  <si>
    <t>конек2</t>
  </si>
  <si>
    <t>штраф</t>
  </si>
  <si>
    <t>бензокоса</t>
  </si>
  <si>
    <t>цепь+команд</t>
  </si>
  <si>
    <t>магнитола+</t>
  </si>
  <si>
    <t>дрель удар</t>
  </si>
  <si>
    <t>трамблер</t>
  </si>
  <si>
    <t>яма</t>
  </si>
  <si>
    <t>зарядка+рулетка</t>
  </si>
  <si>
    <t>доска150</t>
  </si>
  <si>
    <t>гвозди 80</t>
  </si>
  <si>
    <t>дост черепица</t>
  </si>
  <si>
    <t>болты+пленка</t>
  </si>
  <si>
    <t>провод</t>
  </si>
  <si>
    <t>круг бетон</t>
  </si>
  <si>
    <t>запчасти</t>
  </si>
  <si>
    <t>питание</t>
  </si>
  <si>
    <t>вагонка 2</t>
  </si>
  <si>
    <t>пиво и др</t>
  </si>
  <si>
    <t>итого:</t>
  </si>
  <si>
    <t>рублей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</si>
</sst>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_);_(* \(#,##0\);_(* &quot;-&quot;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&quot;$&quot;* #,##0.00_);_(&quot;$&quot;* \(#,##0.00\);_(&quot;$&quot;* &quot;-&quot;??_);_(@_)"/>
  </numFmts>
  <fonts count="14">
    <font>
      <sz val="10"/>
      <name val="Tahoma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ahoma"/>
      <family val="0"/>
    </font>
    <font>
      <b/>
      <sz val="14"/>
      <color indexed="8"/>
      <name val="Arial"/>
      <family val="2"/>
    </font>
    <font>
      <b/>
      <sz val="10"/>
      <color indexed="8"/>
      <name val="Arial Cyr"/>
      <family val="0"/>
    </font>
    <font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sz val="10"/>
      <color indexed="8"/>
      <name val="Tahoma"/>
      <family val="0"/>
    </font>
    <font>
      <b/>
      <sz val="10"/>
      <color indexed="8"/>
      <name val="Arial"/>
      <family val="2"/>
    </font>
    <font>
      <b/>
      <sz val="10"/>
      <color indexed="8"/>
      <name val="Tahoma"/>
      <family val="2"/>
    </font>
    <font>
      <b/>
      <sz val="10"/>
      <color indexed="10"/>
      <name val="Tahoma"/>
      <family val="2"/>
    </font>
    <font>
      <b/>
      <sz val="10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7" fillId="4" borderId="3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/>
    </xf>
    <xf numFmtId="0" fontId="11" fillId="4" borderId="2" xfId="0" applyFont="1" applyFill="1" applyBorder="1" applyAlignment="1">
      <alignment horizontal="center"/>
    </xf>
    <xf numFmtId="0" fontId="9" fillId="4" borderId="2" xfId="0" applyFont="1" applyFill="1" applyBorder="1" applyAlignment="1">
      <alignment horizontal="center"/>
    </xf>
    <xf numFmtId="0" fontId="9" fillId="4" borderId="2" xfId="0" applyFont="1" applyFill="1" applyBorder="1" applyAlignment="1">
      <alignment horizontal="center" vertical="center"/>
    </xf>
    <xf numFmtId="0" fontId="13" fillId="0" borderId="2" xfId="0" applyFont="1" applyBorder="1" applyAlignment="1">
      <alignment/>
    </xf>
    <xf numFmtId="0" fontId="12" fillId="0" borderId="2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1"/>
  <sheetViews>
    <sheetView tabSelected="1" view="pageBreakPreview" zoomScale="60" workbookViewId="0" topLeftCell="A1">
      <selection activeCell="O17" sqref="O17"/>
    </sheetView>
  </sheetViews>
  <sheetFormatPr defaultColWidth="9.140625" defaultRowHeight="12.75"/>
  <cols>
    <col min="1" max="1" width="32.7109375" style="0" customWidth="1"/>
    <col min="2" max="2" width="6.7109375" style="0" customWidth="1"/>
    <col min="3" max="3" width="5.421875" style="0" customWidth="1"/>
    <col min="4" max="4" width="8.8515625" style="0" bestFit="1" customWidth="1"/>
    <col min="5" max="5" width="7.8515625" style="0" customWidth="1"/>
    <col min="6" max="6" width="14.421875" style="0" customWidth="1"/>
    <col min="7" max="7" width="13.57421875" style="0" customWidth="1"/>
    <col min="8" max="8" width="10.140625" style="0" customWidth="1"/>
    <col min="9" max="247" width="9.00390625" style="0" bestFit="1" customWidth="1"/>
    <col min="248" max="16384" width="9.00390625" style="0" customWidth="1"/>
  </cols>
  <sheetData>
    <row r="1" spans="1:7" ht="18">
      <c r="A1" s="1" t="s">
        <v>0</v>
      </c>
      <c r="B1" s="2"/>
      <c r="C1" s="2"/>
      <c r="D1" s="2"/>
      <c r="E1" s="2"/>
      <c r="F1" s="2"/>
      <c r="G1" s="2"/>
    </row>
    <row r="2" spans="1:8" ht="12.7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4" t="s">
        <v>8</v>
      </c>
    </row>
    <row r="3" spans="1:8" ht="12.75">
      <c r="A3" s="6" t="s">
        <v>9</v>
      </c>
      <c r="B3" s="7" t="s">
        <v>10</v>
      </c>
      <c r="C3" s="8">
        <v>4</v>
      </c>
      <c r="D3" s="7">
        <v>6700</v>
      </c>
      <c r="E3" s="9">
        <f aca="true" t="shared" si="0" ref="E3:E29">C3*D3</f>
        <v>26800</v>
      </c>
      <c r="F3" s="10">
        <f aca="true" t="shared" si="1" ref="F3:F8">E3*0.1</f>
        <v>2680</v>
      </c>
      <c r="G3" s="13">
        <f aca="true" t="shared" si="2" ref="G3:G29">E3+F3</f>
        <v>29480</v>
      </c>
      <c r="H3" s="12">
        <v>18864</v>
      </c>
    </row>
    <row r="4" spans="1:8" ht="12.75">
      <c r="A4" s="6" t="s">
        <v>11</v>
      </c>
      <c r="B4" s="7" t="s">
        <v>10</v>
      </c>
      <c r="C4" s="8">
        <v>3</v>
      </c>
      <c r="D4" s="7">
        <v>6700</v>
      </c>
      <c r="E4" s="9">
        <f t="shared" si="0"/>
        <v>20100</v>
      </c>
      <c r="F4" s="10">
        <f t="shared" si="1"/>
        <v>2010</v>
      </c>
      <c r="G4" s="13">
        <f t="shared" si="2"/>
        <v>22110</v>
      </c>
      <c r="H4" s="12">
        <v>15600</v>
      </c>
    </row>
    <row r="5" spans="1:8" ht="12.75">
      <c r="A5" s="6" t="s">
        <v>12</v>
      </c>
      <c r="B5" s="7" t="s">
        <v>10</v>
      </c>
      <c r="C5" s="8">
        <v>1</v>
      </c>
      <c r="D5" s="7">
        <v>6700</v>
      </c>
      <c r="E5" s="9">
        <f t="shared" si="0"/>
        <v>6700</v>
      </c>
      <c r="F5" s="10">
        <f t="shared" si="1"/>
        <v>670</v>
      </c>
      <c r="G5" s="13">
        <f t="shared" si="2"/>
        <v>7370</v>
      </c>
      <c r="H5" s="12">
        <v>5600</v>
      </c>
    </row>
    <row r="6" spans="1:8" ht="12.75">
      <c r="A6" s="6" t="s">
        <v>13</v>
      </c>
      <c r="B6" s="7" t="s">
        <v>10</v>
      </c>
      <c r="C6" s="8">
        <v>1.08</v>
      </c>
      <c r="D6" s="7">
        <v>6700</v>
      </c>
      <c r="E6" s="9">
        <f t="shared" si="0"/>
        <v>7236.000000000001</v>
      </c>
      <c r="F6" s="10">
        <f t="shared" si="1"/>
        <v>723.6000000000001</v>
      </c>
      <c r="G6" s="13">
        <f t="shared" si="2"/>
        <v>7959.600000000001</v>
      </c>
      <c r="H6" s="12">
        <v>6254</v>
      </c>
    </row>
    <row r="7" spans="1:8" ht="12.75">
      <c r="A7" s="6" t="s">
        <v>14</v>
      </c>
      <c r="B7" s="7" t="s">
        <v>10</v>
      </c>
      <c r="C7" s="8">
        <v>1.35</v>
      </c>
      <c r="D7" s="7">
        <v>6700</v>
      </c>
      <c r="E7" s="9">
        <f t="shared" si="0"/>
        <v>9045</v>
      </c>
      <c r="F7" s="10">
        <f t="shared" si="1"/>
        <v>904.5</v>
      </c>
      <c r="G7" s="13">
        <f t="shared" si="2"/>
        <v>9949.5</v>
      </c>
      <c r="H7" s="12">
        <v>7830</v>
      </c>
    </row>
    <row r="8" spans="1:8" ht="12.75">
      <c r="A8" s="6" t="s">
        <v>15</v>
      </c>
      <c r="B8" s="7" t="s">
        <v>16</v>
      </c>
      <c r="C8" s="8">
        <v>50</v>
      </c>
      <c r="D8" s="7">
        <v>200</v>
      </c>
      <c r="E8" s="9">
        <f t="shared" si="0"/>
        <v>10000</v>
      </c>
      <c r="F8" s="10">
        <f t="shared" si="1"/>
        <v>1000</v>
      </c>
      <c r="G8" s="13">
        <f t="shared" si="2"/>
        <v>11000</v>
      </c>
      <c r="H8" s="12">
        <v>9000</v>
      </c>
    </row>
    <row r="9" spans="1:8" ht="12.75">
      <c r="A9" s="6" t="s">
        <v>17</v>
      </c>
      <c r="B9" s="7" t="s">
        <v>18</v>
      </c>
      <c r="C9" s="8">
        <v>10</v>
      </c>
      <c r="D9" s="7">
        <v>55</v>
      </c>
      <c r="E9" s="9">
        <f t="shared" si="0"/>
        <v>550</v>
      </c>
      <c r="F9" s="10">
        <v>0</v>
      </c>
      <c r="G9" s="13">
        <f t="shared" si="2"/>
        <v>550</v>
      </c>
      <c r="H9" s="12">
        <v>500</v>
      </c>
    </row>
    <row r="10" spans="1:8" ht="12.75">
      <c r="A10" s="6" t="s">
        <v>19</v>
      </c>
      <c r="B10" s="7" t="s">
        <v>18</v>
      </c>
      <c r="C10" s="8">
        <v>15</v>
      </c>
      <c r="D10" s="7">
        <v>45</v>
      </c>
      <c r="E10" s="9">
        <f t="shared" si="0"/>
        <v>675</v>
      </c>
      <c r="F10" s="10">
        <v>0</v>
      </c>
      <c r="G10" s="13">
        <f t="shared" si="2"/>
        <v>675</v>
      </c>
      <c r="H10" s="12">
        <v>750</v>
      </c>
    </row>
    <row r="11" spans="1:8" ht="12.75">
      <c r="A11" s="6" t="s">
        <v>20</v>
      </c>
      <c r="B11" s="7" t="s">
        <v>18</v>
      </c>
      <c r="C11" s="8">
        <v>8</v>
      </c>
      <c r="D11" s="7">
        <v>45</v>
      </c>
      <c r="E11" s="9">
        <f t="shared" si="0"/>
        <v>360</v>
      </c>
      <c r="F11" s="10">
        <v>0</v>
      </c>
      <c r="G11" s="13">
        <f t="shared" si="2"/>
        <v>360</v>
      </c>
      <c r="H11" s="12">
        <v>500</v>
      </c>
    </row>
    <row r="12" spans="1:8" ht="12.75">
      <c r="A12" s="6" t="s">
        <v>21</v>
      </c>
      <c r="B12" s="7" t="s">
        <v>22</v>
      </c>
      <c r="C12" s="8">
        <v>220</v>
      </c>
      <c r="D12" s="7">
        <v>15</v>
      </c>
      <c r="E12" s="9">
        <f t="shared" si="0"/>
        <v>3300</v>
      </c>
      <c r="F12" s="10">
        <v>0</v>
      </c>
      <c r="G12" s="13">
        <f t="shared" si="2"/>
        <v>3300</v>
      </c>
      <c r="H12" s="12">
        <v>2300</v>
      </c>
    </row>
    <row r="13" spans="1:8" ht="22.5" customHeight="1">
      <c r="A13" s="6" t="s">
        <v>23</v>
      </c>
      <c r="B13" s="7" t="s">
        <v>24</v>
      </c>
      <c r="C13" s="8">
        <v>100</v>
      </c>
      <c r="D13" s="7">
        <v>7</v>
      </c>
      <c r="E13" s="9">
        <f t="shared" si="0"/>
        <v>700</v>
      </c>
      <c r="F13" s="10">
        <v>0</v>
      </c>
      <c r="G13" s="13">
        <f t="shared" si="2"/>
        <v>700</v>
      </c>
      <c r="H13" s="12">
        <v>400</v>
      </c>
    </row>
    <row r="14" spans="1:8" ht="11.25" customHeight="1">
      <c r="A14" s="6" t="s">
        <v>25</v>
      </c>
      <c r="B14" s="7" t="s">
        <v>26</v>
      </c>
      <c r="C14" s="8">
        <v>22</v>
      </c>
      <c r="D14" s="7">
        <v>50</v>
      </c>
      <c r="E14" s="9">
        <f t="shared" si="0"/>
        <v>1100</v>
      </c>
      <c r="F14" s="10">
        <v>0</v>
      </c>
      <c r="G14" s="13">
        <f t="shared" si="2"/>
        <v>1100</v>
      </c>
      <c r="H14" s="12">
        <v>1116</v>
      </c>
    </row>
    <row r="15" spans="1:8" ht="13.5" customHeight="1">
      <c r="A15" s="6" t="s">
        <v>27</v>
      </c>
      <c r="B15" s="7" t="s">
        <v>24</v>
      </c>
      <c r="C15" s="8">
        <v>70</v>
      </c>
      <c r="D15" s="7">
        <v>35</v>
      </c>
      <c r="E15" s="9">
        <f t="shared" si="0"/>
        <v>2450</v>
      </c>
      <c r="F15" s="10">
        <v>0</v>
      </c>
      <c r="G15" s="13">
        <f t="shared" si="2"/>
        <v>2450</v>
      </c>
      <c r="H15" s="12">
        <v>1190</v>
      </c>
    </row>
    <row r="16" spans="1:8" ht="12.75">
      <c r="A16" s="6" t="s">
        <v>28</v>
      </c>
      <c r="B16" s="7" t="s">
        <v>29</v>
      </c>
      <c r="C16" s="8">
        <v>100</v>
      </c>
      <c r="D16" s="7">
        <v>50</v>
      </c>
      <c r="E16" s="9">
        <f t="shared" si="0"/>
        <v>5000</v>
      </c>
      <c r="F16" s="10">
        <v>0</v>
      </c>
      <c r="G16" s="13">
        <f t="shared" si="2"/>
        <v>5000</v>
      </c>
      <c r="H16" s="12">
        <v>4300</v>
      </c>
    </row>
    <row r="17" spans="1:8" ht="12.75">
      <c r="A17" s="6" t="s">
        <v>30</v>
      </c>
      <c r="B17" s="7" t="s">
        <v>31</v>
      </c>
      <c r="C17" s="8">
        <v>2</v>
      </c>
      <c r="D17" s="7">
        <v>220</v>
      </c>
      <c r="E17" s="9">
        <f t="shared" si="0"/>
        <v>440</v>
      </c>
      <c r="F17" s="10">
        <v>0</v>
      </c>
      <c r="G17" s="13">
        <f t="shared" si="2"/>
        <v>440</v>
      </c>
      <c r="H17" s="12">
        <v>450</v>
      </c>
    </row>
    <row r="18" spans="1:8" ht="12.75">
      <c r="A18" s="6" t="s">
        <v>32</v>
      </c>
      <c r="B18" s="7" t="s">
        <v>29</v>
      </c>
      <c r="C18" s="8">
        <v>10</v>
      </c>
      <c r="D18" s="7">
        <v>70</v>
      </c>
      <c r="E18" s="9">
        <f t="shared" si="0"/>
        <v>700</v>
      </c>
      <c r="F18" s="10">
        <v>0</v>
      </c>
      <c r="G18" s="13">
        <f t="shared" si="2"/>
        <v>700</v>
      </c>
      <c r="H18" s="12">
        <v>810</v>
      </c>
    </row>
    <row r="19" spans="1:8" ht="12.75" customHeight="1" hidden="1">
      <c r="A19" s="6" t="s">
        <v>33</v>
      </c>
      <c r="B19" s="7" t="s">
        <v>24</v>
      </c>
      <c r="C19" s="8">
        <v>1</v>
      </c>
      <c r="D19" s="7">
        <v>150</v>
      </c>
      <c r="E19" s="9">
        <f t="shared" si="0"/>
        <v>150</v>
      </c>
      <c r="F19" s="10">
        <v>0</v>
      </c>
      <c r="G19" s="13">
        <f t="shared" si="2"/>
        <v>150</v>
      </c>
      <c r="H19" s="12">
        <v>0</v>
      </c>
    </row>
    <row r="20" spans="1:8" ht="15.75" customHeight="1">
      <c r="A20" s="6" t="s">
        <v>34</v>
      </c>
      <c r="B20" s="7" t="s">
        <v>24</v>
      </c>
      <c r="C20" s="8">
        <v>10</v>
      </c>
      <c r="D20" s="7">
        <v>50</v>
      </c>
      <c r="E20" s="9">
        <f t="shared" si="0"/>
        <v>500</v>
      </c>
      <c r="F20" s="10">
        <v>0</v>
      </c>
      <c r="G20" s="13">
        <f t="shared" si="2"/>
        <v>500</v>
      </c>
      <c r="H20" s="12">
        <v>160</v>
      </c>
    </row>
    <row r="21" spans="1:8" ht="12.75">
      <c r="A21" s="6" t="s">
        <v>35</v>
      </c>
      <c r="B21" s="7" t="s">
        <v>36</v>
      </c>
      <c r="C21" s="8">
        <v>1</v>
      </c>
      <c r="D21" s="7">
        <v>350</v>
      </c>
      <c r="E21" s="9">
        <f t="shared" si="0"/>
        <v>350</v>
      </c>
      <c r="F21" s="10">
        <v>0</v>
      </c>
      <c r="G21" s="13">
        <f t="shared" si="2"/>
        <v>350</v>
      </c>
      <c r="H21" s="12">
        <v>320</v>
      </c>
    </row>
    <row r="22" spans="1:8" ht="12.75">
      <c r="A22" s="6" t="s">
        <v>37</v>
      </c>
      <c r="B22" s="7" t="s">
        <v>24</v>
      </c>
      <c r="C22" s="8">
        <v>1</v>
      </c>
      <c r="D22" s="7">
        <v>9200</v>
      </c>
      <c r="E22" s="9">
        <f t="shared" si="0"/>
        <v>9200</v>
      </c>
      <c r="F22" s="10">
        <v>0</v>
      </c>
      <c r="G22" s="13">
        <f t="shared" si="2"/>
        <v>9200</v>
      </c>
      <c r="H22" s="12">
        <v>10000</v>
      </c>
    </row>
    <row r="23" spans="1:8" ht="12.75">
      <c r="A23" s="6" t="s">
        <v>38</v>
      </c>
      <c r="B23" s="7" t="s">
        <v>16</v>
      </c>
      <c r="C23" s="8">
        <v>120</v>
      </c>
      <c r="D23" s="7">
        <v>30</v>
      </c>
      <c r="E23" s="9">
        <f t="shared" si="0"/>
        <v>3600</v>
      </c>
      <c r="F23" s="10">
        <v>0</v>
      </c>
      <c r="G23" s="13">
        <f t="shared" si="2"/>
        <v>3600</v>
      </c>
      <c r="H23" s="12">
        <v>2660</v>
      </c>
    </row>
    <row r="24" spans="1:8" ht="12.75">
      <c r="A24" s="6" t="s">
        <v>39</v>
      </c>
      <c r="B24" s="7" t="s">
        <v>40</v>
      </c>
      <c r="C24" s="8">
        <v>160</v>
      </c>
      <c r="D24" s="7">
        <v>370</v>
      </c>
      <c r="E24" s="9">
        <f t="shared" si="0"/>
        <v>59200</v>
      </c>
      <c r="F24" s="10">
        <v>1000</v>
      </c>
      <c r="G24" s="13">
        <f t="shared" si="2"/>
        <v>60200</v>
      </c>
      <c r="H24" s="12">
        <v>51178</v>
      </c>
    </row>
    <row r="25" spans="1:8" ht="12.75">
      <c r="A25" s="6" t="s">
        <v>41</v>
      </c>
      <c r="B25" s="7" t="s">
        <v>22</v>
      </c>
      <c r="C25" s="8">
        <v>1</v>
      </c>
      <c r="D25" s="7">
        <v>5000</v>
      </c>
      <c r="E25" s="9">
        <f t="shared" si="0"/>
        <v>5000</v>
      </c>
      <c r="F25" s="10">
        <v>0</v>
      </c>
      <c r="G25" s="13">
        <f t="shared" si="2"/>
        <v>5000</v>
      </c>
      <c r="H25" s="12">
        <v>8080</v>
      </c>
    </row>
    <row r="26" spans="1:8" ht="12.75">
      <c r="A26" s="14" t="s">
        <v>42</v>
      </c>
      <c r="B26" s="7" t="s">
        <v>22</v>
      </c>
      <c r="C26" s="7">
        <v>1</v>
      </c>
      <c r="D26" s="7">
        <v>12000</v>
      </c>
      <c r="E26" s="9">
        <f t="shared" si="0"/>
        <v>12000</v>
      </c>
      <c r="F26" s="10">
        <v>700</v>
      </c>
      <c r="G26" s="13">
        <f t="shared" si="2"/>
        <v>12700</v>
      </c>
      <c r="H26" s="12">
        <v>10500</v>
      </c>
    </row>
    <row r="27" spans="1:8" ht="12.75">
      <c r="A27" s="14" t="s">
        <v>43</v>
      </c>
      <c r="B27" s="7" t="s">
        <v>36</v>
      </c>
      <c r="C27" s="7">
        <v>35</v>
      </c>
      <c r="D27" s="7">
        <v>330</v>
      </c>
      <c r="E27" s="9">
        <f t="shared" si="0"/>
        <v>11550</v>
      </c>
      <c r="F27" s="10">
        <v>700</v>
      </c>
      <c r="G27" s="13">
        <f t="shared" si="2"/>
        <v>12250</v>
      </c>
      <c r="H27" s="12">
        <v>9000</v>
      </c>
    </row>
    <row r="28" spans="1:8" ht="12.75">
      <c r="A28" s="14" t="s">
        <v>44</v>
      </c>
      <c r="B28" s="7" t="s">
        <v>22</v>
      </c>
      <c r="C28" s="7">
        <v>1</v>
      </c>
      <c r="D28" s="7">
        <v>2500</v>
      </c>
      <c r="E28" s="9">
        <f t="shared" si="0"/>
        <v>2500</v>
      </c>
      <c r="F28" s="10">
        <v>500</v>
      </c>
      <c r="G28" s="13">
        <f t="shared" si="2"/>
        <v>3000</v>
      </c>
      <c r="H28" s="12">
        <v>4000</v>
      </c>
    </row>
    <row r="29" spans="1:8" ht="12" customHeight="1">
      <c r="A29" s="6" t="s">
        <v>45</v>
      </c>
      <c r="B29" s="7" t="s">
        <v>22</v>
      </c>
      <c r="C29" s="7">
        <v>1</v>
      </c>
      <c r="D29" s="7">
        <v>5000</v>
      </c>
      <c r="E29" s="9">
        <f t="shared" si="0"/>
        <v>5000</v>
      </c>
      <c r="F29" s="10">
        <v>0</v>
      </c>
      <c r="G29" s="13">
        <f t="shared" si="2"/>
        <v>5000</v>
      </c>
      <c r="H29" s="12">
        <v>4000</v>
      </c>
    </row>
    <row r="30" spans="1:8" ht="18">
      <c r="A30" s="1" t="s">
        <v>46</v>
      </c>
      <c r="B30" s="5"/>
      <c r="C30" s="5"/>
      <c r="D30" s="5"/>
      <c r="E30" s="5"/>
      <c r="F30" s="5"/>
      <c r="G30" s="5"/>
      <c r="H30" s="5"/>
    </row>
    <row r="31" spans="1:8" ht="12.75">
      <c r="A31" s="6" t="s">
        <v>47</v>
      </c>
      <c r="B31" s="7" t="s">
        <v>22</v>
      </c>
      <c r="C31" s="7">
        <v>1</v>
      </c>
      <c r="D31" s="7">
        <v>30000</v>
      </c>
      <c r="E31" s="9">
        <f>C31*D31</f>
        <v>30000</v>
      </c>
      <c r="F31" s="10">
        <v>0</v>
      </c>
      <c r="G31" s="13">
        <f>E31+F31</f>
        <v>30000</v>
      </c>
      <c r="H31" s="13">
        <f>F31+G31</f>
        <v>30000</v>
      </c>
    </row>
    <row r="32" spans="1:8" ht="12.75" customHeight="1">
      <c r="A32" s="6" t="s">
        <v>48</v>
      </c>
      <c r="B32" s="7" t="s">
        <v>22</v>
      </c>
      <c r="C32" s="7">
        <v>1</v>
      </c>
      <c r="D32" s="7">
        <v>30000</v>
      </c>
      <c r="E32" s="9">
        <f>C32*D32</f>
        <v>30000</v>
      </c>
      <c r="F32" s="10">
        <v>1</v>
      </c>
      <c r="G32" s="13">
        <v>10000</v>
      </c>
      <c r="H32" s="12">
        <v>10000</v>
      </c>
    </row>
    <row r="33" spans="1:8" ht="12.75">
      <c r="A33" s="5"/>
      <c r="B33" s="5"/>
      <c r="C33" s="5"/>
      <c r="D33" s="5"/>
      <c r="E33" s="5"/>
      <c r="F33" s="5"/>
      <c r="G33" s="5"/>
      <c r="H33" s="5"/>
    </row>
    <row r="34" spans="1:7" ht="18" customHeight="1">
      <c r="A34" s="1" t="s">
        <v>49</v>
      </c>
      <c r="B34" s="2"/>
      <c r="C34" s="2"/>
      <c r="D34" s="2"/>
      <c r="E34" s="2"/>
      <c r="F34" s="2"/>
      <c r="G34" s="2"/>
    </row>
    <row r="35" spans="1:8" ht="12.75">
      <c r="A35" s="6" t="s">
        <v>50</v>
      </c>
      <c r="B35" s="7" t="s">
        <v>24</v>
      </c>
      <c r="C35" s="8">
        <v>1</v>
      </c>
      <c r="D35" s="7">
        <v>2000</v>
      </c>
      <c r="E35" s="9">
        <f aca="true" t="shared" si="3" ref="E35:E55">C35*D35</f>
        <v>2000</v>
      </c>
      <c r="F35" s="10">
        <v>0</v>
      </c>
      <c r="G35" s="13">
        <f aca="true" t="shared" si="4" ref="G35:G52">E35+F35</f>
        <v>2000</v>
      </c>
      <c r="H35" s="12">
        <v>1100</v>
      </c>
    </row>
    <row r="36" spans="1:8" ht="12.75">
      <c r="A36" s="6" t="s">
        <v>51</v>
      </c>
      <c r="B36" s="7" t="s">
        <v>29</v>
      </c>
      <c r="C36" s="8">
        <v>1</v>
      </c>
      <c r="D36" s="7">
        <v>250</v>
      </c>
      <c r="E36" s="9">
        <f t="shared" si="3"/>
        <v>250</v>
      </c>
      <c r="F36" s="10">
        <v>0</v>
      </c>
      <c r="G36" s="13">
        <f t="shared" si="4"/>
        <v>250</v>
      </c>
      <c r="H36" s="12">
        <v>320</v>
      </c>
    </row>
    <row r="37" spans="1:8" ht="12.75">
      <c r="A37" s="6" t="s">
        <v>52</v>
      </c>
      <c r="B37" s="7" t="s">
        <v>22</v>
      </c>
      <c r="C37" s="8">
        <v>1</v>
      </c>
      <c r="D37" s="7">
        <v>3000</v>
      </c>
      <c r="E37" s="9">
        <f t="shared" si="3"/>
        <v>3000</v>
      </c>
      <c r="F37" s="10">
        <v>0</v>
      </c>
      <c r="G37" s="13">
        <f t="shared" si="4"/>
        <v>3000</v>
      </c>
      <c r="H37" s="12">
        <v>3000</v>
      </c>
    </row>
    <row r="38" spans="1:8" ht="12.75">
      <c r="A38" s="6" t="s">
        <v>53</v>
      </c>
      <c r="B38" s="7" t="s">
        <v>26</v>
      </c>
      <c r="C38" s="8">
        <v>5</v>
      </c>
      <c r="D38" s="7">
        <v>50</v>
      </c>
      <c r="E38" s="9">
        <f t="shared" si="3"/>
        <v>250</v>
      </c>
      <c r="F38" s="10">
        <v>0</v>
      </c>
      <c r="G38" s="13">
        <f t="shared" si="4"/>
        <v>250</v>
      </c>
      <c r="H38" s="12">
        <v>90</v>
      </c>
    </row>
    <row r="39" spans="1:8" ht="12.75">
      <c r="A39" s="6" t="s">
        <v>54</v>
      </c>
      <c r="B39" s="7" t="s">
        <v>24</v>
      </c>
      <c r="C39" s="8">
        <v>1</v>
      </c>
      <c r="D39" s="7">
        <v>950</v>
      </c>
      <c r="E39" s="9">
        <f t="shared" si="3"/>
        <v>950</v>
      </c>
      <c r="F39" s="10">
        <v>0</v>
      </c>
      <c r="G39" s="13">
        <f t="shared" si="4"/>
        <v>950</v>
      </c>
      <c r="H39" s="12">
        <v>950</v>
      </c>
    </row>
    <row r="40" spans="1:8" ht="12.75">
      <c r="A40" s="6" t="s">
        <v>55</v>
      </c>
      <c r="B40" s="7" t="s">
        <v>24</v>
      </c>
      <c r="C40" s="8">
        <v>1</v>
      </c>
      <c r="D40" s="7">
        <v>500</v>
      </c>
      <c r="E40" s="9">
        <f t="shared" si="3"/>
        <v>500</v>
      </c>
      <c r="F40" s="10">
        <v>0</v>
      </c>
      <c r="G40" s="13">
        <f t="shared" si="4"/>
        <v>500</v>
      </c>
      <c r="H40" s="12">
        <v>100</v>
      </c>
    </row>
    <row r="41" spans="1:8" ht="12.75">
      <c r="A41" s="6" t="s">
        <v>56</v>
      </c>
      <c r="B41" s="7" t="s">
        <v>22</v>
      </c>
      <c r="C41" s="8">
        <v>1</v>
      </c>
      <c r="D41" s="7">
        <v>1700</v>
      </c>
      <c r="E41" s="9">
        <f t="shared" si="3"/>
        <v>1700</v>
      </c>
      <c r="F41" s="10">
        <v>0</v>
      </c>
      <c r="G41" s="13">
        <f t="shared" si="4"/>
        <v>1700</v>
      </c>
      <c r="H41" s="12">
        <v>1650</v>
      </c>
    </row>
    <row r="42" spans="1:8" ht="15" customHeight="1">
      <c r="A42" s="6" t="s">
        <v>57</v>
      </c>
      <c r="B42" s="7" t="s">
        <v>24</v>
      </c>
      <c r="C42" s="8">
        <v>1</v>
      </c>
      <c r="D42" s="7">
        <v>200</v>
      </c>
      <c r="E42" s="9">
        <f t="shared" si="3"/>
        <v>200</v>
      </c>
      <c r="F42" s="10">
        <v>0</v>
      </c>
      <c r="G42" s="13">
        <f t="shared" si="4"/>
        <v>200</v>
      </c>
      <c r="H42" s="12">
        <v>37</v>
      </c>
    </row>
    <row r="43" spans="1:8" ht="25.5">
      <c r="A43" s="6" t="s">
        <v>58</v>
      </c>
      <c r="B43" s="7" t="s">
        <v>24</v>
      </c>
      <c r="C43" s="8">
        <v>26</v>
      </c>
      <c r="D43" s="7">
        <v>35</v>
      </c>
      <c r="E43" s="9">
        <f t="shared" si="3"/>
        <v>910</v>
      </c>
      <c r="F43" s="10">
        <v>0</v>
      </c>
      <c r="G43" s="13">
        <f t="shared" si="4"/>
        <v>910</v>
      </c>
      <c r="H43" s="12">
        <v>850.46</v>
      </c>
    </row>
    <row r="44" spans="1:8" ht="12.75">
      <c r="A44" s="6" t="s">
        <v>59</v>
      </c>
      <c r="B44" s="7" t="s">
        <v>26</v>
      </c>
      <c r="C44" s="8">
        <v>20</v>
      </c>
      <c r="D44" s="7">
        <v>50</v>
      </c>
      <c r="E44" s="9">
        <f t="shared" si="3"/>
        <v>1000</v>
      </c>
      <c r="F44" s="10">
        <v>0</v>
      </c>
      <c r="G44" s="13">
        <f t="shared" si="4"/>
        <v>1000</v>
      </c>
      <c r="H44" s="12">
        <v>370</v>
      </c>
    </row>
    <row r="45" spans="1:8" ht="12.75">
      <c r="A45" s="6" t="s">
        <v>60</v>
      </c>
      <c r="B45" s="7" t="s">
        <v>24</v>
      </c>
      <c r="C45" s="8">
        <v>1</v>
      </c>
      <c r="D45" s="7">
        <v>1000</v>
      </c>
      <c r="E45" s="9">
        <f t="shared" si="3"/>
        <v>1000</v>
      </c>
      <c r="F45" s="10">
        <v>0</v>
      </c>
      <c r="G45" s="13">
        <f t="shared" si="4"/>
        <v>1000</v>
      </c>
      <c r="H45" s="12">
        <v>2000</v>
      </c>
    </row>
    <row r="46" spans="1:8" ht="12.75">
      <c r="A46" s="6" t="s">
        <v>61</v>
      </c>
      <c r="B46" s="7" t="s">
        <v>24</v>
      </c>
      <c r="C46" s="8">
        <v>1</v>
      </c>
      <c r="D46" s="7">
        <v>300</v>
      </c>
      <c r="E46" s="9">
        <f t="shared" si="3"/>
        <v>300</v>
      </c>
      <c r="F46" s="10">
        <v>0</v>
      </c>
      <c r="G46" s="13">
        <f t="shared" si="4"/>
        <v>300</v>
      </c>
      <c r="H46" s="12">
        <v>750</v>
      </c>
    </row>
    <row r="47" spans="1:8" ht="12.75">
      <c r="A47" s="6" t="s">
        <v>62</v>
      </c>
      <c r="B47" s="7" t="s">
        <v>22</v>
      </c>
      <c r="C47" s="8">
        <v>1</v>
      </c>
      <c r="D47" s="7">
        <v>10000</v>
      </c>
      <c r="E47" s="9">
        <f t="shared" si="3"/>
        <v>10000</v>
      </c>
      <c r="F47" s="10">
        <v>0</v>
      </c>
      <c r="G47" s="13">
        <f t="shared" si="4"/>
        <v>10000</v>
      </c>
      <c r="H47" s="12">
        <v>9450</v>
      </c>
    </row>
    <row r="48" spans="1:8" ht="12.75">
      <c r="A48" s="6" t="s">
        <v>63</v>
      </c>
      <c r="B48" s="7" t="s">
        <v>24</v>
      </c>
      <c r="C48" s="8">
        <v>1</v>
      </c>
      <c r="D48" s="7">
        <v>250</v>
      </c>
      <c r="E48" s="9">
        <f t="shared" si="3"/>
        <v>250</v>
      </c>
      <c r="F48" s="10">
        <v>0</v>
      </c>
      <c r="G48" s="13">
        <f t="shared" si="4"/>
        <v>250</v>
      </c>
      <c r="H48" s="12">
        <v>70</v>
      </c>
    </row>
    <row r="49" spans="1:8" ht="12.75">
      <c r="A49" s="6" t="s">
        <v>64</v>
      </c>
      <c r="B49" s="7" t="s">
        <v>29</v>
      </c>
      <c r="C49" s="8">
        <v>4</v>
      </c>
      <c r="D49" s="7">
        <v>120</v>
      </c>
      <c r="E49" s="9">
        <f t="shared" si="3"/>
        <v>480</v>
      </c>
      <c r="F49" s="10">
        <v>0</v>
      </c>
      <c r="G49" s="13">
        <f t="shared" si="4"/>
        <v>480</v>
      </c>
      <c r="H49" s="12">
        <v>411</v>
      </c>
    </row>
    <row r="50" spans="1:8" ht="12.75">
      <c r="A50" s="6" t="s">
        <v>65</v>
      </c>
      <c r="B50" s="7" t="s">
        <v>24</v>
      </c>
      <c r="C50" s="8">
        <v>1</v>
      </c>
      <c r="D50" s="7">
        <v>150</v>
      </c>
      <c r="E50" s="9">
        <f t="shared" si="3"/>
        <v>150</v>
      </c>
      <c r="F50" s="10">
        <v>0</v>
      </c>
      <c r="G50" s="13">
        <f t="shared" si="4"/>
        <v>150</v>
      </c>
      <c r="H50" s="12">
        <v>50</v>
      </c>
    </row>
    <row r="51" spans="1:8" ht="12.75">
      <c r="A51" s="6" t="s">
        <v>66</v>
      </c>
      <c r="B51" s="7" t="s">
        <v>29</v>
      </c>
      <c r="C51" s="8">
        <v>10</v>
      </c>
      <c r="D51" s="7">
        <v>50</v>
      </c>
      <c r="E51" s="9">
        <f t="shared" si="3"/>
        <v>500</v>
      </c>
      <c r="F51" s="10">
        <v>0</v>
      </c>
      <c r="G51" s="13">
        <f t="shared" si="4"/>
        <v>500</v>
      </c>
      <c r="H51" s="12">
        <v>250</v>
      </c>
    </row>
    <row r="52" spans="1:8" ht="12.75">
      <c r="A52" s="6" t="s">
        <v>67</v>
      </c>
      <c r="B52" s="7" t="s">
        <v>24</v>
      </c>
      <c r="C52" s="8">
        <v>1</v>
      </c>
      <c r="D52" s="7">
        <v>250</v>
      </c>
      <c r="E52" s="9">
        <f t="shared" si="3"/>
        <v>250</v>
      </c>
      <c r="F52" s="10">
        <v>0</v>
      </c>
      <c r="G52" s="13">
        <f t="shared" si="4"/>
        <v>250</v>
      </c>
      <c r="H52" s="12">
        <v>100</v>
      </c>
    </row>
    <row r="53" spans="1:8" ht="12.75">
      <c r="A53" s="6" t="s">
        <v>69</v>
      </c>
      <c r="B53" s="7" t="s">
        <v>68</v>
      </c>
      <c r="C53" s="8">
        <v>10</v>
      </c>
      <c r="D53" s="7">
        <v>80</v>
      </c>
      <c r="E53" s="9">
        <f t="shared" si="3"/>
        <v>800</v>
      </c>
      <c r="F53" s="10">
        <v>0</v>
      </c>
      <c r="G53" s="11">
        <f>E53</f>
        <v>800</v>
      </c>
      <c r="H53" s="12">
        <v>600</v>
      </c>
    </row>
    <row r="54" spans="1:8" ht="12.75">
      <c r="A54" s="6" t="s">
        <v>70</v>
      </c>
      <c r="B54" s="7" t="s">
        <v>24</v>
      </c>
      <c r="C54" s="8">
        <v>1</v>
      </c>
      <c r="D54" s="7">
        <v>150</v>
      </c>
      <c r="E54" s="9">
        <f t="shared" si="3"/>
        <v>150</v>
      </c>
      <c r="F54" s="10">
        <v>0</v>
      </c>
      <c r="G54" s="12">
        <v>125</v>
      </c>
      <c r="H54" s="12">
        <v>125</v>
      </c>
    </row>
    <row r="55" spans="1:8" ht="12.75">
      <c r="A55" s="15" t="s">
        <v>71</v>
      </c>
      <c r="B55" s="7" t="s">
        <v>68</v>
      </c>
      <c r="C55" s="8">
        <v>550</v>
      </c>
      <c r="D55" s="7">
        <v>23</v>
      </c>
      <c r="E55" s="9">
        <f t="shared" si="3"/>
        <v>12650</v>
      </c>
      <c r="F55" s="9">
        <v>0</v>
      </c>
      <c r="G55" s="11">
        <v>13000</v>
      </c>
      <c r="H55" s="11">
        <v>13000</v>
      </c>
    </row>
    <row r="56" spans="1:8" ht="12.75">
      <c r="A56" s="17" t="s">
        <v>72</v>
      </c>
      <c r="B56" s="7" t="s">
        <v>24</v>
      </c>
      <c r="C56" s="7">
        <v>1</v>
      </c>
      <c r="D56" s="17">
        <v>2675</v>
      </c>
      <c r="E56" s="17">
        <v>2675</v>
      </c>
      <c r="F56" s="9">
        <v>0</v>
      </c>
      <c r="G56" s="16">
        <v>2675</v>
      </c>
      <c r="H56" s="16">
        <v>2675</v>
      </c>
    </row>
    <row r="57" spans="1:8" ht="12.75">
      <c r="A57" s="17" t="s">
        <v>73</v>
      </c>
      <c r="B57" s="7" t="s">
        <v>22</v>
      </c>
      <c r="C57" s="7">
        <v>1</v>
      </c>
      <c r="D57" s="17">
        <v>620</v>
      </c>
      <c r="E57" s="17">
        <v>620</v>
      </c>
      <c r="F57" s="9">
        <v>0</v>
      </c>
      <c r="G57" s="16">
        <v>620</v>
      </c>
      <c r="H57" s="16">
        <v>620</v>
      </c>
    </row>
    <row r="58" spans="1:8" ht="12.75">
      <c r="A58" s="17" t="s">
        <v>74</v>
      </c>
      <c r="B58" s="18" t="s">
        <v>22</v>
      </c>
      <c r="C58" s="18">
        <v>1</v>
      </c>
      <c r="D58" s="17">
        <v>550</v>
      </c>
      <c r="E58" s="17">
        <v>550</v>
      </c>
      <c r="F58" s="9">
        <v>0</v>
      </c>
      <c r="G58" s="16">
        <v>550</v>
      </c>
      <c r="H58" s="16">
        <v>550</v>
      </c>
    </row>
    <row r="59" spans="1:8" ht="12.75">
      <c r="A59" s="17" t="s">
        <v>75</v>
      </c>
      <c r="B59" s="18" t="s">
        <v>24</v>
      </c>
      <c r="C59" s="18">
        <v>1</v>
      </c>
      <c r="D59" s="17">
        <v>2500</v>
      </c>
      <c r="E59" s="17">
        <v>2500</v>
      </c>
      <c r="F59" s="9">
        <v>0</v>
      </c>
      <c r="G59" s="16">
        <v>2500</v>
      </c>
      <c r="H59" s="16">
        <v>2500</v>
      </c>
    </row>
    <row r="60" spans="1:8" ht="12.75">
      <c r="A60" s="17" t="s">
        <v>76</v>
      </c>
      <c r="B60" s="18" t="s">
        <v>24</v>
      </c>
      <c r="C60" s="18">
        <v>1</v>
      </c>
      <c r="D60" s="17">
        <v>800</v>
      </c>
      <c r="E60" s="17">
        <v>800</v>
      </c>
      <c r="F60" s="9">
        <v>0</v>
      </c>
      <c r="G60" s="16">
        <v>800</v>
      </c>
      <c r="H60" s="16">
        <v>800</v>
      </c>
    </row>
    <row r="61" spans="1:8" ht="12.75">
      <c r="A61" s="17" t="s">
        <v>77</v>
      </c>
      <c r="B61" s="18" t="s">
        <v>24</v>
      </c>
      <c r="C61" s="18">
        <v>1</v>
      </c>
      <c r="D61" s="17">
        <v>400</v>
      </c>
      <c r="E61" s="17">
        <v>400</v>
      </c>
      <c r="F61" s="9">
        <v>0</v>
      </c>
      <c r="G61" s="16">
        <v>400</v>
      </c>
      <c r="H61" s="16">
        <v>400</v>
      </c>
    </row>
    <row r="62" spans="1:8" ht="12.75">
      <c r="A62" s="17" t="s">
        <v>78</v>
      </c>
      <c r="B62" s="18" t="s">
        <v>24</v>
      </c>
      <c r="C62" s="18">
        <v>1</v>
      </c>
      <c r="D62" s="17">
        <v>1000</v>
      </c>
      <c r="E62" s="17">
        <v>1000</v>
      </c>
      <c r="F62" s="9">
        <v>0</v>
      </c>
      <c r="G62" s="16">
        <v>1000</v>
      </c>
      <c r="H62" s="16">
        <v>1000</v>
      </c>
    </row>
    <row r="63" spans="1:8" ht="12.75">
      <c r="A63" s="17" t="s">
        <v>79</v>
      </c>
      <c r="B63" s="18" t="s">
        <v>24</v>
      </c>
      <c r="C63" s="18">
        <v>1</v>
      </c>
      <c r="D63" s="17">
        <v>4800</v>
      </c>
      <c r="E63" s="17">
        <v>4800</v>
      </c>
      <c r="F63" s="9">
        <v>0</v>
      </c>
      <c r="G63" s="16">
        <v>4800</v>
      </c>
      <c r="H63" s="16">
        <v>4800</v>
      </c>
    </row>
    <row r="64" spans="1:8" ht="12.75">
      <c r="A64" s="17" t="s">
        <v>80</v>
      </c>
      <c r="B64" s="18" t="s">
        <v>24</v>
      </c>
      <c r="C64" s="18">
        <v>1</v>
      </c>
      <c r="D64" s="17">
        <v>760</v>
      </c>
      <c r="E64" s="17">
        <v>760</v>
      </c>
      <c r="F64" s="9">
        <v>0</v>
      </c>
      <c r="G64" s="16">
        <v>760</v>
      </c>
      <c r="H64" s="16">
        <v>760</v>
      </c>
    </row>
    <row r="65" spans="1:8" ht="12.75">
      <c r="A65" s="17" t="s">
        <v>81</v>
      </c>
      <c r="B65" s="18" t="s">
        <v>24</v>
      </c>
      <c r="C65" s="18">
        <v>1</v>
      </c>
      <c r="D65" s="17">
        <v>838</v>
      </c>
      <c r="E65" s="17">
        <v>838</v>
      </c>
      <c r="F65" s="9">
        <v>0</v>
      </c>
      <c r="G65" s="16">
        <v>838</v>
      </c>
      <c r="H65" s="16">
        <v>838</v>
      </c>
    </row>
    <row r="66" spans="1:8" ht="12.75">
      <c r="A66" s="17" t="s">
        <v>82</v>
      </c>
      <c r="B66" s="18" t="s">
        <v>24</v>
      </c>
      <c r="C66" s="18">
        <v>1</v>
      </c>
      <c r="D66" s="17">
        <v>1350</v>
      </c>
      <c r="E66" s="17">
        <v>1350</v>
      </c>
      <c r="F66" s="9">
        <v>0</v>
      </c>
      <c r="G66" s="16">
        <v>1350</v>
      </c>
      <c r="H66" s="16">
        <v>1350</v>
      </c>
    </row>
    <row r="67" spans="1:8" ht="12.75">
      <c r="A67" s="17" t="s">
        <v>83</v>
      </c>
      <c r="B67" s="18" t="s">
        <v>24</v>
      </c>
      <c r="C67" s="18">
        <v>1</v>
      </c>
      <c r="D67" s="17">
        <v>850</v>
      </c>
      <c r="E67" s="17">
        <v>850</v>
      </c>
      <c r="F67" s="9">
        <v>0</v>
      </c>
      <c r="G67" s="16">
        <v>850</v>
      </c>
      <c r="H67" s="16">
        <v>850</v>
      </c>
    </row>
    <row r="68" spans="1:8" ht="12.75">
      <c r="A68" s="17" t="s">
        <v>84</v>
      </c>
      <c r="B68" s="18" t="s">
        <v>24</v>
      </c>
      <c r="C68" s="18">
        <v>1</v>
      </c>
      <c r="D68" s="17">
        <v>700</v>
      </c>
      <c r="E68" s="17">
        <v>700</v>
      </c>
      <c r="F68" s="9">
        <v>0</v>
      </c>
      <c r="G68" s="16">
        <v>700</v>
      </c>
      <c r="H68" s="16">
        <v>700</v>
      </c>
    </row>
    <row r="69" spans="1:8" ht="12.75">
      <c r="A69" s="17" t="s">
        <v>85</v>
      </c>
      <c r="B69" s="18" t="s">
        <v>24</v>
      </c>
      <c r="C69" s="18">
        <v>1</v>
      </c>
      <c r="D69" s="17">
        <v>1650</v>
      </c>
      <c r="E69" s="17">
        <v>1650</v>
      </c>
      <c r="F69" s="9">
        <v>0</v>
      </c>
      <c r="G69" s="16">
        <v>1650</v>
      </c>
      <c r="H69" s="16">
        <v>1650</v>
      </c>
    </row>
    <row r="70" spans="1:8" ht="12.75">
      <c r="A70" s="17" t="s">
        <v>86</v>
      </c>
      <c r="B70" s="18" t="s">
        <v>22</v>
      </c>
      <c r="C70" s="18">
        <v>1</v>
      </c>
      <c r="D70" s="17">
        <v>5000</v>
      </c>
      <c r="E70" s="17">
        <v>5000</v>
      </c>
      <c r="F70" s="9">
        <v>0</v>
      </c>
      <c r="G70" s="16">
        <v>5000</v>
      </c>
      <c r="H70" s="16">
        <v>5000</v>
      </c>
    </row>
    <row r="71" spans="1:8" ht="12.75">
      <c r="A71" s="17" t="s">
        <v>87</v>
      </c>
      <c r="B71" s="18" t="s">
        <v>22</v>
      </c>
      <c r="C71" s="18">
        <v>1</v>
      </c>
      <c r="D71" s="17">
        <v>400</v>
      </c>
      <c r="E71" s="17">
        <v>400</v>
      </c>
      <c r="F71" s="9">
        <v>0</v>
      </c>
      <c r="G71" s="16">
        <v>400</v>
      </c>
      <c r="H71" s="16">
        <v>400</v>
      </c>
    </row>
    <row r="72" spans="1:8" ht="12.75">
      <c r="A72" s="17" t="s">
        <v>88</v>
      </c>
      <c r="B72" s="18" t="s">
        <v>22</v>
      </c>
      <c r="C72" s="18">
        <v>1</v>
      </c>
      <c r="D72" s="17">
        <v>900</v>
      </c>
      <c r="E72" s="17">
        <v>900</v>
      </c>
      <c r="F72" s="9">
        <v>0</v>
      </c>
      <c r="G72" s="16">
        <v>900</v>
      </c>
      <c r="H72" s="16">
        <v>900</v>
      </c>
    </row>
    <row r="73" spans="1:8" ht="12.75">
      <c r="A73" s="17" t="s">
        <v>89</v>
      </c>
      <c r="B73" s="18" t="s">
        <v>22</v>
      </c>
      <c r="C73" s="18">
        <v>1</v>
      </c>
      <c r="D73" s="17">
        <v>950</v>
      </c>
      <c r="E73" s="17">
        <v>950</v>
      </c>
      <c r="F73" s="9">
        <v>0</v>
      </c>
      <c r="G73" s="16">
        <v>950</v>
      </c>
      <c r="H73" s="16">
        <v>950</v>
      </c>
    </row>
    <row r="74" spans="1:8" ht="12.75">
      <c r="A74" s="17" t="s">
        <v>90</v>
      </c>
      <c r="B74" s="18" t="s">
        <v>22</v>
      </c>
      <c r="C74" s="18">
        <v>1</v>
      </c>
      <c r="D74" s="17">
        <v>360</v>
      </c>
      <c r="E74" s="17">
        <v>360</v>
      </c>
      <c r="F74" s="9">
        <v>0</v>
      </c>
      <c r="G74" s="16">
        <v>360</v>
      </c>
      <c r="H74" s="16">
        <v>360</v>
      </c>
    </row>
    <row r="75" spans="1:8" ht="12.75">
      <c r="A75" s="17" t="s">
        <v>91</v>
      </c>
      <c r="B75" s="18" t="s">
        <v>22</v>
      </c>
      <c r="C75" s="18">
        <v>1</v>
      </c>
      <c r="D75" s="17">
        <v>560</v>
      </c>
      <c r="E75" s="17">
        <v>560</v>
      </c>
      <c r="F75" s="9">
        <v>0</v>
      </c>
      <c r="G75" s="16">
        <v>560</v>
      </c>
      <c r="H75" s="16">
        <v>560</v>
      </c>
    </row>
    <row r="76" spans="1:8" ht="12.75">
      <c r="A76" s="17" t="s">
        <v>92</v>
      </c>
      <c r="B76" s="18" t="s">
        <v>22</v>
      </c>
      <c r="C76" s="18">
        <v>1</v>
      </c>
      <c r="D76" s="17">
        <v>400</v>
      </c>
      <c r="E76" s="17">
        <v>400</v>
      </c>
      <c r="F76" s="9">
        <v>0</v>
      </c>
      <c r="G76" s="16">
        <v>400</v>
      </c>
      <c r="H76" s="16">
        <v>400</v>
      </c>
    </row>
    <row r="77" spans="1:8" ht="12.75">
      <c r="A77" s="17" t="s">
        <v>93</v>
      </c>
      <c r="B77" s="18" t="s">
        <v>22</v>
      </c>
      <c r="C77" s="18">
        <v>1</v>
      </c>
      <c r="D77" s="17">
        <v>2000</v>
      </c>
      <c r="E77" s="17">
        <v>2000</v>
      </c>
      <c r="F77" s="9">
        <v>0</v>
      </c>
      <c r="G77" s="16">
        <v>2000</v>
      </c>
      <c r="H77" s="16">
        <v>2000</v>
      </c>
    </row>
    <row r="78" spans="1:8" ht="12.75">
      <c r="A78" s="17" t="s">
        <v>94</v>
      </c>
      <c r="B78" s="18" t="s">
        <v>22</v>
      </c>
      <c r="C78" s="18">
        <v>1</v>
      </c>
      <c r="D78" s="17">
        <v>760</v>
      </c>
      <c r="E78" s="17">
        <v>760</v>
      </c>
      <c r="F78" s="9">
        <v>0</v>
      </c>
      <c r="G78" s="16">
        <v>760</v>
      </c>
      <c r="H78" s="16">
        <v>760</v>
      </c>
    </row>
    <row r="79" spans="1:8" ht="12.75">
      <c r="A79" s="17" t="s">
        <v>95</v>
      </c>
      <c r="B79" s="18" t="s">
        <v>22</v>
      </c>
      <c r="C79" s="18">
        <v>1</v>
      </c>
      <c r="D79" s="17">
        <v>2850</v>
      </c>
      <c r="E79" s="17">
        <v>2850</v>
      </c>
      <c r="F79" s="9">
        <v>0</v>
      </c>
      <c r="G79" s="16">
        <v>2850</v>
      </c>
      <c r="H79" s="16">
        <v>2850</v>
      </c>
    </row>
    <row r="81" spans="6:8" ht="12.75">
      <c r="F81" s="19" t="s">
        <v>96</v>
      </c>
      <c r="G81" s="20">
        <f>SUM(H3:H79)</f>
        <v>284308.45999999996</v>
      </c>
      <c r="H81" s="19" t="s">
        <v>97</v>
      </c>
    </row>
  </sheetData>
  <printOptions gridLines="1"/>
  <pageMargins left="0.75" right="0.75" top="1" bottom="1" header="0.5" footer="0.5"/>
  <pageSetup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andre777</dc:creator>
  <cp:keywords/>
  <dc:description/>
  <cp:lastModifiedBy>andre777</cp:lastModifiedBy>
  <cp:lastPrinted>2010-01-09T05:23:27Z</cp:lastPrinted>
  <dcterms:created xsi:type="dcterms:W3CDTF">2010-01-09T05:16:08Z</dcterms:created>
  <dcterms:modified xsi:type="dcterms:W3CDTF">2010-01-09T05:26:18Z</dcterms:modified>
  <cp:category/>
  <cp:version/>
  <cp:contentType/>
  <cp:contentStatus/>
</cp:coreProperties>
</file>